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7995" activeTab="0"/>
  </bookViews>
  <sheets>
    <sheet name="一般公共预算支出表" sheetId="1" r:id="rId1"/>
  </sheets>
  <definedNames>
    <definedName name="_xlnm.Print_Titles" localSheetId="0">'一般公共预算支出表'!$2:$6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<sst xmlns="http://schemas.openxmlformats.org/spreadsheetml/2006/main" count="96" uniqueCount="50">
  <si>
    <t>单位：万元</t>
  </si>
  <si>
    <t>项目</t>
  </si>
  <si>
    <t>科目编码</t>
  </si>
  <si>
    <t>科目名称</t>
  </si>
  <si>
    <t>合计</t>
  </si>
  <si>
    <t>基本支出</t>
  </si>
  <si>
    <t>项目支出</t>
  </si>
  <si>
    <t xml:space="preserve">    11</t>
  </si>
  <si>
    <t xml:space="preserve">    05</t>
  </si>
  <si>
    <t xml:space="preserve">    07</t>
  </si>
  <si>
    <t xml:space="preserve">    03</t>
  </si>
  <si>
    <t>合计</t>
  </si>
  <si>
    <t xml:space="preserve">        01</t>
  </si>
  <si>
    <t xml:space="preserve">        02</t>
  </si>
  <si>
    <t xml:space="preserve">        07</t>
  </si>
  <si>
    <t xml:space="preserve">        50</t>
  </si>
  <si>
    <t xml:space="preserve">        05</t>
  </si>
  <si>
    <t xml:space="preserve">        04</t>
  </si>
  <si>
    <t xml:space="preserve">        99</t>
  </si>
  <si>
    <t>附表五</t>
  </si>
  <si>
    <t xml:space="preserve"> 一般公共服务支出</t>
  </si>
  <si>
    <t xml:space="preserve"> 政府办公厅(室)及相关机构支出</t>
  </si>
  <si>
    <t xml:space="preserve">   行政运行（政府办公厅）</t>
  </si>
  <si>
    <t xml:space="preserve">   一般行政管理事务</t>
  </si>
  <si>
    <t xml:space="preserve">   法制建设</t>
  </si>
  <si>
    <t xml:space="preserve">   纪检监察事务</t>
  </si>
  <si>
    <t xml:space="preserve">     派驻管理机构</t>
  </si>
  <si>
    <t xml:space="preserve"> 社会保障和就业支出</t>
  </si>
  <si>
    <t xml:space="preserve">   行政事业单位离退休</t>
  </si>
  <si>
    <t xml:space="preserve">     事业单位离退休</t>
  </si>
  <si>
    <t xml:space="preserve">     未归口管理的行政单位离退休</t>
  </si>
  <si>
    <t xml:space="preserve"> 医疗卫生与计划生育支出</t>
  </si>
  <si>
    <t xml:space="preserve">   医疗保障</t>
  </si>
  <si>
    <t xml:space="preserve">     行政单位医疗</t>
  </si>
  <si>
    <t xml:space="preserve">     事业单位医疗</t>
  </si>
  <si>
    <t xml:space="preserve">   计划生育事务</t>
  </si>
  <si>
    <t xml:space="preserve">     其他计划生育事务支出</t>
  </si>
  <si>
    <t>山西省人民政府法制办公室译审室</t>
  </si>
  <si>
    <t>山西省人民政府法制办机关</t>
  </si>
  <si>
    <t xml:space="preserve">   事业运行（政府办公厅）</t>
  </si>
  <si>
    <t>山西省人民政府法制办公室编纂室</t>
  </si>
  <si>
    <t xml:space="preserve">     机关事业单位基本养老保险缴费</t>
  </si>
  <si>
    <t xml:space="preserve">        05</t>
  </si>
  <si>
    <t>山西省人民政府法制办公室2018年一般公共预算支出预算表</t>
  </si>
  <si>
    <t>2017年预算数</t>
  </si>
  <si>
    <t>2018年预算数</t>
  </si>
  <si>
    <t>2018年预算数比2017年预算数增减%</t>
  </si>
  <si>
    <t xml:space="preserve">   11</t>
  </si>
  <si>
    <t xml:space="preserve">        01</t>
  </si>
  <si>
    <t xml:space="preserve">    11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</si>
</sst>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#,##0.00_ "/>
    <numFmt numFmtId="179" formatCode="#,##0.00_);[Red]\(#,##0.00\)"/>
  </numFmts>
  <fonts count="10">
    <font>
      <sz val="12"/>
      <name val="宋体"/>
      <family val="0"/>
    </font>
    <font>
      <sz val="9"/>
      <name val="宋体"/>
      <family val="0"/>
    </font>
    <font>
      <sz val="18"/>
      <name val="黑体"/>
      <family val="0"/>
    </font>
    <font>
      <sz val="11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Times New Roman"/>
      <family val="1"/>
    </font>
    <font>
      <sz val="10"/>
      <name val="Times New Roman"/>
      <family val="1"/>
    </font>
    <font>
      <sz val="12"/>
      <name val="黑体"/>
      <family val="0"/>
    </font>
    <font>
      <sz val="9"/>
      <color indexed="10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 quotePrefix="1">
      <alignment horizontal="left" vertical="center"/>
    </xf>
    <xf numFmtId="10" fontId="7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79" fontId="7" fillId="0" borderId="1" xfId="0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9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workbookViewId="0" topLeftCell="A1">
      <selection activeCell="G51" sqref="G51"/>
    </sheetView>
  </sheetViews>
  <sheetFormatPr defaultColWidth="9.00390625" defaultRowHeight="14.25"/>
  <cols>
    <col min="2" max="2" width="25.625" style="0" customWidth="1"/>
    <col min="4" max="4" width="9.625" style="0" customWidth="1"/>
    <col min="5" max="6" width="9.50390625" style="0" customWidth="1"/>
    <col min="7" max="7" width="10.125" style="0" customWidth="1"/>
    <col min="8" max="8" width="10.875" style="0" customWidth="1"/>
    <col min="9" max="9" width="9.50390625" style="0" customWidth="1"/>
    <col min="10" max="10" width="10.375" style="0" customWidth="1"/>
    <col min="11" max="11" width="15.125" style="0" customWidth="1"/>
  </cols>
  <sheetData>
    <row r="1" ht="21" customHeight="1">
      <c r="A1" s="11" t="s">
        <v>19</v>
      </c>
    </row>
    <row r="2" spans="1:11" ht="15.75" customHeight="1">
      <c r="A2" s="14" t="s">
        <v>43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15.75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11" ht="16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3" t="s">
        <v>0</v>
      </c>
    </row>
    <row r="5" spans="1:11" ht="23.25" customHeight="1">
      <c r="A5" s="15" t="s">
        <v>1</v>
      </c>
      <c r="B5" s="16"/>
      <c r="C5" s="15" t="s">
        <v>44</v>
      </c>
      <c r="D5" s="17"/>
      <c r="E5" s="16"/>
      <c r="F5" s="15" t="s">
        <v>45</v>
      </c>
      <c r="G5" s="17"/>
      <c r="H5" s="16"/>
      <c r="I5" s="15" t="s">
        <v>46</v>
      </c>
      <c r="J5" s="17"/>
      <c r="K5" s="16"/>
    </row>
    <row r="6" spans="1:11" ht="22.5" customHeight="1">
      <c r="A6" s="1" t="s">
        <v>2</v>
      </c>
      <c r="B6" s="1" t="s">
        <v>3</v>
      </c>
      <c r="C6" s="1" t="s">
        <v>4</v>
      </c>
      <c r="D6" s="1" t="s">
        <v>5</v>
      </c>
      <c r="E6" s="1" t="s">
        <v>6</v>
      </c>
      <c r="F6" s="1" t="s">
        <v>4</v>
      </c>
      <c r="G6" s="1" t="s">
        <v>5</v>
      </c>
      <c r="H6" s="1" t="s">
        <v>6</v>
      </c>
      <c r="I6" s="1" t="s">
        <v>4</v>
      </c>
      <c r="J6" s="1" t="s">
        <v>5</v>
      </c>
      <c r="K6" s="1" t="s">
        <v>6</v>
      </c>
    </row>
    <row r="7" spans="1:11" ht="19.5" customHeight="1">
      <c r="A7" s="9"/>
      <c r="B7" s="8" t="s">
        <v>11</v>
      </c>
      <c r="C7" s="10">
        <f>SUM(D7+E7)</f>
        <v>1183.8400000000001</v>
      </c>
      <c r="D7" s="10">
        <v>870.84</v>
      </c>
      <c r="E7" s="10">
        <v>313</v>
      </c>
      <c r="F7" s="10">
        <f>SUM(G7+H7)</f>
        <v>1116.51</v>
      </c>
      <c r="G7" s="10">
        <v>848.63</v>
      </c>
      <c r="H7" s="10">
        <v>267.88</v>
      </c>
      <c r="I7" s="7">
        <f>SUM((F7-C7)/C7)</f>
        <v>-0.056874239762130144</v>
      </c>
      <c r="J7" s="7">
        <f>SUM((G7-D7)/D7)</f>
        <v>-0.025504110973313163</v>
      </c>
      <c r="K7" s="7">
        <f>SUM((H7-E7)/E7)</f>
        <v>-0.14415335463258788</v>
      </c>
    </row>
    <row r="8" spans="1:11" ht="19.5" customHeight="1">
      <c r="A8" s="9"/>
      <c r="B8" s="13" t="s">
        <v>38</v>
      </c>
      <c r="C8" s="10">
        <f>SUM(D8+E8)</f>
        <v>1036.98</v>
      </c>
      <c r="D8" s="10">
        <v>749.98</v>
      </c>
      <c r="E8" s="10">
        <v>287</v>
      </c>
      <c r="F8" s="10">
        <f>SUM(G8+H8)</f>
        <v>996.34</v>
      </c>
      <c r="G8" s="10">
        <v>739.34</v>
      </c>
      <c r="H8" s="10">
        <v>257</v>
      </c>
      <c r="I8" s="7">
        <f aca="true" t="shared" si="0" ref="I8:I23">SUM((F8-C8)/C8)</f>
        <v>-0.03919072691855194</v>
      </c>
      <c r="J8" s="7">
        <f>SUM((G8-D8)/D8)</f>
        <v>-0.014187044987866325</v>
      </c>
      <c r="K8" s="7">
        <f>SUM((H8-E8)/E8)</f>
        <v>-0.10452961672473868</v>
      </c>
    </row>
    <row r="9" spans="1:11" s="4" customFormat="1" ht="19.5" customHeight="1">
      <c r="A9" s="5">
        <v>201</v>
      </c>
      <c r="B9" s="12" t="s">
        <v>20</v>
      </c>
      <c r="C9" s="10">
        <f>SUM(D9+E9)</f>
        <v>912.61</v>
      </c>
      <c r="D9" s="10">
        <v>625.61</v>
      </c>
      <c r="E9" s="10">
        <v>287</v>
      </c>
      <c r="F9" s="10">
        <f>SUM(G9+H9)</f>
        <v>882.33</v>
      </c>
      <c r="G9" s="10">
        <v>625.33</v>
      </c>
      <c r="H9" s="10">
        <v>257</v>
      </c>
      <c r="I9" s="7">
        <f t="shared" si="0"/>
        <v>-0.033179561915823816</v>
      </c>
      <c r="J9" s="7">
        <f>SUM((G9-D9)/D9)</f>
        <v>-0.00044756317833789854</v>
      </c>
      <c r="K9" s="7">
        <f>SUM((H9-E9)/E9)</f>
        <v>-0.10452961672473868</v>
      </c>
    </row>
    <row r="10" spans="1:11" s="4" customFormat="1" ht="19.5" customHeight="1">
      <c r="A10" s="6" t="s">
        <v>10</v>
      </c>
      <c r="B10" s="12" t="s">
        <v>21</v>
      </c>
      <c r="C10" s="10">
        <f aca="true" t="shared" si="1" ref="C10:C23">SUM(D10+E10)</f>
        <v>908.61</v>
      </c>
      <c r="D10" s="10">
        <v>625.61</v>
      </c>
      <c r="E10" s="10">
        <v>283</v>
      </c>
      <c r="F10" s="10">
        <f aca="true" t="shared" si="2" ref="F10:F23">SUM(G10+H10)</f>
        <v>878.33</v>
      </c>
      <c r="G10" s="10">
        <v>625.33</v>
      </c>
      <c r="H10" s="10">
        <v>253</v>
      </c>
      <c r="I10" s="7">
        <f t="shared" si="0"/>
        <v>-0.03332562925787739</v>
      </c>
      <c r="J10" s="7">
        <f aca="true" t="shared" si="3" ref="J10:J23">SUM((G10-D10)/D10)</f>
        <v>-0.00044756317833789854</v>
      </c>
      <c r="K10" s="7">
        <f>SUM((H10-E10)/E10)</f>
        <v>-0.10600706713780919</v>
      </c>
    </row>
    <row r="11" spans="1:11" s="4" customFormat="1" ht="19.5" customHeight="1">
      <c r="A11" s="6" t="s">
        <v>12</v>
      </c>
      <c r="B11" s="12" t="s">
        <v>22</v>
      </c>
      <c r="C11" s="10">
        <f t="shared" si="1"/>
        <v>625.61</v>
      </c>
      <c r="D11" s="10">
        <v>625.61</v>
      </c>
      <c r="E11" s="10"/>
      <c r="F11" s="10">
        <f t="shared" si="2"/>
        <v>625.33</v>
      </c>
      <c r="G11" s="10">
        <v>625.33</v>
      </c>
      <c r="H11" s="10"/>
      <c r="I11" s="7">
        <f t="shared" si="0"/>
        <v>-0.00044756317833789854</v>
      </c>
      <c r="J11" s="7">
        <f t="shared" si="3"/>
        <v>-0.00044756317833789854</v>
      </c>
      <c r="K11" s="7"/>
    </row>
    <row r="12" spans="1:11" s="4" customFormat="1" ht="19.5" customHeight="1">
      <c r="A12" s="6" t="s">
        <v>13</v>
      </c>
      <c r="B12" s="12" t="s">
        <v>23</v>
      </c>
      <c r="C12" s="10">
        <f t="shared" si="1"/>
        <v>60.5</v>
      </c>
      <c r="D12" s="10"/>
      <c r="E12" s="10">
        <v>60.5</v>
      </c>
      <c r="F12" s="10">
        <f t="shared" si="2"/>
        <v>34.5</v>
      </c>
      <c r="G12" s="10"/>
      <c r="H12" s="10">
        <v>34.5</v>
      </c>
      <c r="I12" s="7"/>
      <c r="J12" s="7"/>
      <c r="K12" s="7">
        <f>SUM((H12-E12)/E12)</f>
        <v>-0.4297520661157025</v>
      </c>
    </row>
    <row r="13" spans="1:11" s="4" customFormat="1" ht="19.5" customHeight="1">
      <c r="A13" s="6" t="s">
        <v>14</v>
      </c>
      <c r="B13" s="12" t="s">
        <v>24</v>
      </c>
      <c r="C13" s="10">
        <f t="shared" si="1"/>
        <v>222.5</v>
      </c>
      <c r="D13" s="10"/>
      <c r="E13" s="10">
        <v>222.5</v>
      </c>
      <c r="F13" s="10">
        <f t="shared" si="2"/>
        <v>218.5</v>
      </c>
      <c r="G13" s="10"/>
      <c r="H13" s="10">
        <v>218.5</v>
      </c>
      <c r="I13" s="7">
        <f t="shared" si="0"/>
        <v>-0.017977528089887642</v>
      </c>
      <c r="J13" s="7"/>
      <c r="K13" s="7">
        <f>SUM((H13-E13)/E13)</f>
        <v>-0.017977528089887642</v>
      </c>
    </row>
    <row r="14" spans="1:11" s="4" customFormat="1" ht="19.5" customHeight="1">
      <c r="A14" s="6" t="s">
        <v>7</v>
      </c>
      <c r="B14" s="12" t="s">
        <v>25</v>
      </c>
      <c r="C14" s="10">
        <f t="shared" si="1"/>
        <v>4</v>
      </c>
      <c r="D14" s="10"/>
      <c r="E14" s="10">
        <v>4</v>
      </c>
      <c r="F14" s="10">
        <f t="shared" si="2"/>
        <v>4</v>
      </c>
      <c r="G14" s="10"/>
      <c r="H14" s="10">
        <v>4</v>
      </c>
      <c r="I14" s="7"/>
      <c r="J14" s="7"/>
      <c r="K14" s="7">
        <f>SUM((H14-E14)/E14)</f>
        <v>0</v>
      </c>
    </row>
    <row r="15" spans="1:11" s="4" customFormat="1" ht="19.5" customHeight="1">
      <c r="A15" s="6" t="s">
        <v>16</v>
      </c>
      <c r="B15" s="12" t="s">
        <v>26</v>
      </c>
      <c r="C15" s="10">
        <f t="shared" si="1"/>
        <v>4</v>
      </c>
      <c r="D15" s="10"/>
      <c r="E15" s="10">
        <v>4</v>
      </c>
      <c r="F15" s="10">
        <f t="shared" si="2"/>
        <v>4</v>
      </c>
      <c r="G15" s="10"/>
      <c r="H15" s="10">
        <v>4</v>
      </c>
      <c r="I15" s="7"/>
      <c r="J15" s="7"/>
      <c r="K15" s="7">
        <f>SUM((H15-E15)/E15)</f>
        <v>0</v>
      </c>
    </row>
    <row r="16" spans="1:11" s="4" customFormat="1" ht="19.5" customHeight="1">
      <c r="A16" s="5">
        <v>208</v>
      </c>
      <c r="B16" s="12" t="s">
        <v>27</v>
      </c>
      <c r="C16" s="10">
        <f t="shared" si="1"/>
        <v>80.72</v>
      </c>
      <c r="D16" s="10">
        <v>80.72</v>
      </c>
      <c r="E16" s="10"/>
      <c r="F16" s="10">
        <f t="shared" si="2"/>
        <v>73.62</v>
      </c>
      <c r="G16" s="10">
        <v>73.62</v>
      </c>
      <c r="H16" s="10"/>
      <c r="I16" s="7">
        <f t="shared" si="0"/>
        <v>-0.08795837462834483</v>
      </c>
      <c r="J16" s="7">
        <f t="shared" si="3"/>
        <v>-0.08795837462834483</v>
      </c>
      <c r="K16" s="7"/>
    </row>
    <row r="17" spans="1:11" s="4" customFormat="1" ht="19.5" customHeight="1">
      <c r="A17" s="6" t="s">
        <v>8</v>
      </c>
      <c r="B17" s="12" t="s">
        <v>28</v>
      </c>
      <c r="C17" s="10">
        <f t="shared" si="1"/>
        <v>80.72</v>
      </c>
      <c r="D17" s="10">
        <v>80.72</v>
      </c>
      <c r="E17" s="10"/>
      <c r="F17" s="10">
        <f t="shared" si="2"/>
        <v>73.62</v>
      </c>
      <c r="G17" s="10">
        <v>73.62</v>
      </c>
      <c r="H17" s="10"/>
      <c r="I17" s="7">
        <f t="shared" si="0"/>
        <v>-0.08795837462834483</v>
      </c>
      <c r="J17" s="7">
        <f t="shared" si="3"/>
        <v>-0.08795837462834483</v>
      </c>
      <c r="K17" s="7"/>
    </row>
    <row r="18" spans="1:11" s="4" customFormat="1" ht="19.5" customHeight="1">
      <c r="A18" s="6" t="s">
        <v>17</v>
      </c>
      <c r="B18" s="12" t="s">
        <v>30</v>
      </c>
      <c r="C18" s="10">
        <f t="shared" si="1"/>
        <v>2.66</v>
      </c>
      <c r="D18" s="10">
        <v>2.66</v>
      </c>
      <c r="E18" s="10"/>
      <c r="F18" s="10">
        <f t="shared" si="2"/>
        <v>4.72</v>
      </c>
      <c r="G18" s="10">
        <v>4.72</v>
      </c>
      <c r="H18" s="10"/>
      <c r="I18" s="7">
        <f t="shared" si="0"/>
        <v>0.7744360902255637</v>
      </c>
      <c r="J18" s="7">
        <f t="shared" si="3"/>
        <v>0.7744360902255637</v>
      </c>
      <c r="K18" s="7"/>
    </row>
    <row r="19" spans="1:11" s="4" customFormat="1" ht="19.5" customHeight="1">
      <c r="A19" s="6"/>
      <c r="B19" s="12" t="s">
        <v>41</v>
      </c>
      <c r="C19" s="10">
        <f t="shared" si="1"/>
        <v>78.06</v>
      </c>
      <c r="D19" s="10">
        <v>78.06</v>
      </c>
      <c r="E19" s="10"/>
      <c r="F19" s="10">
        <f t="shared" si="2"/>
        <v>68.9</v>
      </c>
      <c r="G19" s="10">
        <v>68.9</v>
      </c>
      <c r="H19" s="10"/>
      <c r="I19" s="7">
        <v>1</v>
      </c>
      <c r="J19" s="7">
        <v>1</v>
      </c>
      <c r="K19" s="7"/>
    </row>
    <row r="20" spans="1:11" s="4" customFormat="1" ht="19.5" customHeight="1">
      <c r="A20" s="5">
        <v>210</v>
      </c>
      <c r="B20" s="12" t="s">
        <v>31</v>
      </c>
      <c r="C20" s="10">
        <f t="shared" si="1"/>
        <v>43.65</v>
      </c>
      <c r="D20" s="10">
        <v>43.65</v>
      </c>
      <c r="E20" s="10"/>
      <c r="F20" s="10">
        <f t="shared" si="2"/>
        <v>40.39</v>
      </c>
      <c r="G20" s="10">
        <v>40.39</v>
      </c>
      <c r="H20" s="10"/>
      <c r="I20" s="7">
        <f t="shared" si="0"/>
        <v>-0.0746849942726231</v>
      </c>
      <c r="J20" s="7">
        <f t="shared" si="3"/>
        <v>-0.0746849942726231</v>
      </c>
      <c r="K20" s="7"/>
    </row>
    <row r="21" spans="1:11" s="4" customFormat="1" ht="19.5" customHeight="1">
      <c r="A21" s="6" t="s">
        <v>47</v>
      </c>
      <c r="B21" s="12" t="s">
        <v>32</v>
      </c>
      <c r="C21" s="10">
        <f t="shared" si="1"/>
        <v>40.59</v>
      </c>
      <c r="D21" s="10">
        <v>40.59</v>
      </c>
      <c r="E21" s="10"/>
      <c r="F21" s="10">
        <f t="shared" si="2"/>
        <v>35.83</v>
      </c>
      <c r="G21" s="10">
        <v>35.83</v>
      </c>
      <c r="H21" s="10"/>
      <c r="I21" s="7">
        <f t="shared" si="0"/>
        <v>-0.11727026361172714</v>
      </c>
      <c r="J21" s="7">
        <f t="shared" si="3"/>
        <v>-0.11727026361172714</v>
      </c>
      <c r="K21" s="7"/>
    </row>
    <row r="22" spans="1:11" s="4" customFormat="1" ht="19.5" customHeight="1">
      <c r="A22" s="6" t="s">
        <v>48</v>
      </c>
      <c r="B22" s="12" t="s">
        <v>33</v>
      </c>
      <c r="C22" s="10">
        <f t="shared" si="1"/>
        <v>40.59</v>
      </c>
      <c r="D22" s="10">
        <v>40.59</v>
      </c>
      <c r="E22" s="10"/>
      <c r="F22" s="10">
        <f t="shared" si="2"/>
        <v>35.83</v>
      </c>
      <c r="G22" s="10">
        <v>35.83</v>
      </c>
      <c r="H22" s="10"/>
      <c r="I22" s="7">
        <f t="shared" si="0"/>
        <v>-0.11727026361172714</v>
      </c>
      <c r="J22" s="7">
        <f t="shared" si="3"/>
        <v>-0.11727026361172714</v>
      </c>
      <c r="K22" s="7"/>
    </row>
    <row r="23" spans="1:11" s="4" customFormat="1" ht="19.5" customHeight="1">
      <c r="A23" s="6" t="s">
        <v>9</v>
      </c>
      <c r="B23" s="12" t="s">
        <v>35</v>
      </c>
      <c r="C23" s="10">
        <f t="shared" si="1"/>
        <v>3.06</v>
      </c>
      <c r="D23" s="10">
        <v>3.06</v>
      </c>
      <c r="E23" s="10"/>
      <c r="F23" s="10">
        <f t="shared" si="2"/>
        <v>4.56</v>
      </c>
      <c r="G23" s="10">
        <v>4.56</v>
      </c>
      <c r="H23" s="10"/>
      <c r="I23" s="7">
        <f t="shared" si="0"/>
        <v>0.4901960784313724</v>
      </c>
      <c r="J23" s="7">
        <f t="shared" si="3"/>
        <v>0.4901960784313724</v>
      </c>
      <c r="K23" s="7"/>
    </row>
    <row r="24" spans="1:11" s="4" customFormat="1" ht="19.5" customHeight="1">
      <c r="A24" s="6" t="s">
        <v>18</v>
      </c>
      <c r="B24" s="12" t="s">
        <v>36</v>
      </c>
      <c r="C24" s="10">
        <f>SUM(D24+E24)</f>
        <v>3.06</v>
      </c>
      <c r="D24" s="10">
        <v>3.06</v>
      </c>
      <c r="E24" s="10"/>
      <c r="F24" s="10">
        <f>SUM(G24+H24)</f>
        <v>4.56</v>
      </c>
      <c r="G24" s="10">
        <v>4.56</v>
      </c>
      <c r="H24" s="10"/>
      <c r="I24" s="7">
        <f>SUM((F24-C24)/C24)</f>
        <v>0.4901960784313724</v>
      </c>
      <c r="J24" s="7">
        <f>SUM((G24-D24)/D24)</f>
        <v>0.4901960784313724</v>
      </c>
      <c r="K24" s="7"/>
    </row>
    <row r="25" spans="1:11" s="4" customFormat="1" ht="19.5" customHeight="1">
      <c r="A25" s="9"/>
      <c r="B25" s="13" t="s">
        <v>37</v>
      </c>
      <c r="C25" s="10">
        <f>SUM(D25+E25)</f>
        <v>60.7</v>
      </c>
      <c r="D25" s="10">
        <v>54.7</v>
      </c>
      <c r="E25" s="10">
        <v>6</v>
      </c>
      <c r="F25" s="10">
        <f>SUM(G25+H25)</f>
        <v>62.15</v>
      </c>
      <c r="G25" s="10">
        <v>56.15</v>
      </c>
      <c r="H25" s="10">
        <v>6</v>
      </c>
      <c r="I25" s="7"/>
      <c r="J25" s="7">
        <f aca="true" t="shared" si="4" ref="J25:K27">SUM((G25-D25)/D25)</f>
        <v>0.02650822669104197</v>
      </c>
      <c r="K25" s="7">
        <f t="shared" si="4"/>
        <v>0</v>
      </c>
    </row>
    <row r="26" spans="1:11" s="4" customFormat="1" ht="19.5" customHeight="1">
      <c r="A26" s="5">
        <v>201</v>
      </c>
      <c r="B26" s="12" t="s">
        <v>20</v>
      </c>
      <c r="C26" s="10">
        <f>SUM(D26+E26)</f>
        <v>49.62</v>
      </c>
      <c r="D26" s="10">
        <v>43.62</v>
      </c>
      <c r="E26" s="10">
        <v>6</v>
      </c>
      <c r="F26" s="10">
        <f>SUM(G26+H26)</f>
        <v>50.81</v>
      </c>
      <c r="G26" s="10">
        <v>44.81</v>
      </c>
      <c r="H26" s="10">
        <v>6</v>
      </c>
      <c r="I26" s="7">
        <f>SUM((F26-C26)/C26)</f>
        <v>0.023982265215638954</v>
      </c>
      <c r="J26" s="7">
        <f t="shared" si="4"/>
        <v>0.027281063732233032</v>
      </c>
      <c r="K26" s="7">
        <f t="shared" si="4"/>
        <v>0</v>
      </c>
    </row>
    <row r="27" spans="1:11" s="4" customFormat="1" ht="19.5" customHeight="1">
      <c r="A27" s="6" t="s">
        <v>10</v>
      </c>
      <c r="B27" s="12" t="s">
        <v>21</v>
      </c>
      <c r="C27" s="10">
        <f aca="true" t="shared" si="5" ref="C27:C38">SUM(D27+E27)</f>
        <v>49.62</v>
      </c>
      <c r="D27" s="10">
        <v>43.62</v>
      </c>
      <c r="E27" s="10">
        <v>6</v>
      </c>
      <c r="F27" s="10">
        <f aca="true" t="shared" si="6" ref="F27:F39">SUM(G27+H27)</f>
        <v>50.81</v>
      </c>
      <c r="G27" s="10">
        <v>44.81</v>
      </c>
      <c r="H27" s="10">
        <v>6</v>
      </c>
      <c r="I27" s="7">
        <f>SUM((F27-C27)/C27)</f>
        <v>0.023982265215638954</v>
      </c>
      <c r="J27" s="7">
        <f t="shared" si="4"/>
        <v>0.027281063732233032</v>
      </c>
      <c r="K27" s="7">
        <f t="shared" si="4"/>
        <v>0</v>
      </c>
    </row>
    <row r="28" spans="1:11" s="4" customFormat="1" ht="19.5" customHeight="1">
      <c r="A28" s="6" t="s">
        <v>14</v>
      </c>
      <c r="B28" s="12" t="s">
        <v>24</v>
      </c>
      <c r="C28" s="10">
        <f t="shared" si="5"/>
        <v>6</v>
      </c>
      <c r="D28" s="10"/>
      <c r="E28" s="10">
        <v>6</v>
      </c>
      <c r="F28" s="10">
        <f t="shared" si="6"/>
        <v>6</v>
      </c>
      <c r="G28" s="10"/>
      <c r="H28" s="10">
        <v>6</v>
      </c>
      <c r="I28" s="7">
        <f>SUM((F28-C28)/C28)</f>
        <v>0</v>
      </c>
      <c r="J28" s="7"/>
      <c r="K28" s="7">
        <f>SUM((H28-E28)/E28)</f>
        <v>0</v>
      </c>
    </row>
    <row r="29" spans="1:11" s="4" customFormat="1" ht="19.5" customHeight="1">
      <c r="A29" s="6" t="s">
        <v>15</v>
      </c>
      <c r="B29" s="12" t="s">
        <v>39</v>
      </c>
      <c r="C29" s="10">
        <f t="shared" si="5"/>
        <v>43.62</v>
      </c>
      <c r="D29" s="10">
        <v>43.62</v>
      </c>
      <c r="E29" s="10"/>
      <c r="F29" s="10">
        <f t="shared" si="6"/>
        <v>44.81</v>
      </c>
      <c r="G29" s="10">
        <v>44.81</v>
      </c>
      <c r="H29" s="10"/>
      <c r="I29" s="7">
        <f aca="true" t="shared" si="7" ref="I29:I39">SUM((F29-C29)/C29)</f>
        <v>0.027281063732233032</v>
      </c>
      <c r="J29" s="7">
        <f aca="true" t="shared" si="8" ref="J29:J39">SUM((G29-D29)/D29)</f>
        <v>0.027281063732233032</v>
      </c>
      <c r="K29" s="7"/>
    </row>
    <row r="30" spans="1:11" s="4" customFormat="1" ht="19.5" customHeight="1">
      <c r="A30" s="5">
        <v>208</v>
      </c>
      <c r="B30" s="12" t="s">
        <v>27</v>
      </c>
      <c r="C30" s="10">
        <f t="shared" si="5"/>
        <v>7.32</v>
      </c>
      <c r="D30" s="10">
        <v>7.32</v>
      </c>
      <c r="E30" s="10"/>
      <c r="F30" s="10">
        <f t="shared" si="6"/>
        <v>7.58</v>
      </c>
      <c r="G30" s="10">
        <v>7.58</v>
      </c>
      <c r="H30" s="10"/>
      <c r="I30" s="7">
        <f t="shared" si="7"/>
        <v>0.03551912568306008</v>
      </c>
      <c r="J30" s="7">
        <f t="shared" si="8"/>
        <v>0.03551912568306008</v>
      </c>
      <c r="K30" s="7"/>
    </row>
    <row r="31" spans="1:11" s="4" customFormat="1" ht="19.5" customHeight="1">
      <c r="A31" s="6" t="s">
        <v>8</v>
      </c>
      <c r="B31" s="12" t="s">
        <v>28</v>
      </c>
      <c r="C31" s="10">
        <f t="shared" si="5"/>
        <v>7.32</v>
      </c>
      <c r="D31" s="10">
        <v>7.32</v>
      </c>
      <c r="E31" s="10"/>
      <c r="F31" s="10">
        <f t="shared" si="6"/>
        <v>7.58</v>
      </c>
      <c r="G31" s="10">
        <v>7.58</v>
      </c>
      <c r="H31" s="10"/>
      <c r="I31" s="7">
        <f t="shared" si="7"/>
        <v>0.03551912568306008</v>
      </c>
      <c r="J31" s="7">
        <f t="shared" si="8"/>
        <v>0.03551912568306008</v>
      </c>
      <c r="K31" s="7"/>
    </row>
    <row r="32" spans="1:11" s="4" customFormat="1" ht="19.5" customHeight="1">
      <c r="A32" s="6" t="s">
        <v>13</v>
      </c>
      <c r="B32" s="12" t="s">
        <v>29</v>
      </c>
      <c r="C32" s="10">
        <f t="shared" si="5"/>
        <v>0.75</v>
      </c>
      <c r="D32" s="10">
        <v>0.75</v>
      </c>
      <c r="E32" s="10"/>
      <c r="F32" s="10">
        <f t="shared" si="6"/>
        <v>1.01</v>
      </c>
      <c r="G32" s="10">
        <v>1.01</v>
      </c>
      <c r="H32" s="10"/>
      <c r="I32" s="7">
        <f t="shared" si="7"/>
        <v>0.3466666666666667</v>
      </c>
      <c r="J32" s="7">
        <f t="shared" si="8"/>
        <v>0.3466666666666667</v>
      </c>
      <c r="K32" s="7"/>
    </row>
    <row r="33" spans="1:11" s="4" customFormat="1" ht="19.5" customHeight="1">
      <c r="A33" s="6" t="s">
        <v>42</v>
      </c>
      <c r="B33" s="12" t="s">
        <v>41</v>
      </c>
      <c r="C33" s="10">
        <f t="shared" si="5"/>
        <v>6.57</v>
      </c>
      <c r="D33" s="10">
        <v>6.57</v>
      </c>
      <c r="E33" s="10"/>
      <c r="F33" s="10">
        <f t="shared" si="6"/>
        <v>6.57</v>
      </c>
      <c r="G33" s="10">
        <v>6.57</v>
      </c>
      <c r="H33" s="10"/>
      <c r="I33" s="7">
        <v>1</v>
      </c>
      <c r="J33" s="7">
        <v>1</v>
      </c>
      <c r="K33" s="7"/>
    </row>
    <row r="34" spans="1:11" s="4" customFormat="1" ht="19.5" customHeight="1">
      <c r="A34" s="5">
        <v>210</v>
      </c>
      <c r="B34" s="12" t="s">
        <v>31</v>
      </c>
      <c r="C34" s="10">
        <f t="shared" si="5"/>
        <v>3.76</v>
      </c>
      <c r="D34" s="10">
        <v>3.76</v>
      </c>
      <c r="E34" s="10"/>
      <c r="F34" s="10">
        <f t="shared" si="6"/>
        <v>3.76</v>
      </c>
      <c r="G34" s="10">
        <v>3.76</v>
      </c>
      <c r="H34" s="10"/>
      <c r="I34" s="7">
        <f t="shared" si="7"/>
        <v>0</v>
      </c>
      <c r="J34" s="7">
        <f t="shared" si="8"/>
        <v>0</v>
      </c>
      <c r="K34" s="7"/>
    </row>
    <row r="35" spans="1:11" s="4" customFormat="1" ht="19.5" customHeight="1">
      <c r="A35" s="6" t="s">
        <v>49</v>
      </c>
      <c r="B35" s="12" t="s">
        <v>32</v>
      </c>
      <c r="C35" s="10">
        <f t="shared" si="5"/>
        <v>3.46</v>
      </c>
      <c r="D35" s="10">
        <v>3.46</v>
      </c>
      <c r="E35" s="10"/>
      <c r="F35" s="10">
        <f t="shared" si="6"/>
        <v>3.46</v>
      </c>
      <c r="G35" s="10">
        <v>3.46</v>
      </c>
      <c r="H35" s="10"/>
      <c r="I35" s="7">
        <f t="shared" si="7"/>
        <v>0</v>
      </c>
      <c r="J35" s="7">
        <f t="shared" si="8"/>
        <v>0</v>
      </c>
      <c r="K35" s="7"/>
    </row>
    <row r="36" spans="1:11" s="4" customFormat="1" ht="19.5" customHeight="1">
      <c r="A36" s="6" t="s">
        <v>13</v>
      </c>
      <c r="B36" s="12" t="s">
        <v>34</v>
      </c>
      <c r="C36" s="10">
        <f t="shared" si="5"/>
        <v>3.46</v>
      </c>
      <c r="D36" s="10">
        <v>3.46</v>
      </c>
      <c r="E36" s="10"/>
      <c r="F36" s="10">
        <f t="shared" si="6"/>
        <v>3.46</v>
      </c>
      <c r="G36" s="10">
        <v>3.46</v>
      </c>
      <c r="H36" s="10"/>
      <c r="I36" s="7">
        <f t="shared" si="7"/>
        <v>0</v>
      </c>
      <c r="J36" s="7">
        <f t="shared" si="8"/>
        <v>0</v>
      </c>
      <c r="K36" s="7"/>
    </row>
    <row r="37" spans="1:11" s="4" customFormat="1" ht="19.5" customHeight="1">
      <c r="A37" s="6" t="s">
        <v>9</v>
      </c>
      <c r="B37" s="12" t="s">
        <v>35</v>
      </c>
      <c r="C37" s="10">
        <f t="shared" si="5"/>
        <v>0.3</v>
      </c>
      <c r="D37" s="10">
        <v>0.3</v>
      </c>
      <c r="E37" s="10"/>
      <c r="F37" s="10">
        <f t="shared" si="6"/>
        <v>0.3</v>
      </c>
      <c r="G37" s="10">
        <v>0.3</v>
      </c>
      <c r="H37" s="10"/>
      <c r="I37" s="7">
        <f t="shared" si="7"/>
        <v>0</v>
      </c>
      <c r="J37" s="7">
        <f t="shared" si="8"/>
        <v>0</v>
      </c>
      <c r="K37" s="7"/>
    </row>
    <row r="38" spans="1:11" s="4" customFormat="1" ht="19.5" customHeight="1">
      <c r="A38" s="6" t="s">
        <v>18</v>
      </c>
      <c r="B38" s="12" t="s">
        <v>36</v>
      </c>
      <c r="C38" s="10">
        <f t="shared" si="5"/>
        <v>0.3</v>
      </c>
      <c r="D38" s="10">
        <v>0.3</v>
      </c>
      <c r="E38" s="10"/>
      <c r="F38" s="10">
        <f t="shared" si="6"/>
        <v>0.3</v>
      </c>
      <c r="G38" s="10">
        <v>0.3</v>
      </c>
      <c r="H38" s="10"/>
      <c r="I38" s="7">
        <f t="shared" si="7"/>
        <v>0</v>
      </c>
      <c r="J38" s="7">
        <f t="shared" si="8"/>
        <v>0</v>
      </c>
      <c r="K38" s="7"/>
    </row>
    <row r="39" spans="1:11" s="4" customFormat="1" ht="19.5" customHeight="1">
      <c r="A39" s="9"/>
      <c r="B39" s="13" t="s">
        <v>40</v>
      </c>
      <c r="C39" s="10">
        <f>SUM(D39+E39)</f>
        <v>86.16</v>
      </c>
      <c r="D39" s="10">
        <v>66.16</v>
      </c>
      <c r="E39" s="10">
        <v>20</v>
      </c>
      <c r="F39" s="10">
        <f t="shared" si="6"/>
        <v>58.02</v>
      </c>
      <c r="G39" s="10">
        <v>53.14</v>
      </c>
      <c r="H39" s="10">
        <v>4.88</v>
      </c>
      <c r="I39" s="7">
        <f t="shared" si="7"/>
        <v>-0.32660167130919215</v>
      </c>
      <c r="J39" s="7">
        <f t="shared" si="8"/>
        <v>-0.19679564691656584</v>
      </c>
      <c r="K39" s="7">
        <f>SUM((H39-E39)/E39)</f>
        <v>-0.756</v>
      </c>
    </row>
    <row r="40" spans="1:11" s="4" customFormat="1" ht="19.5" customHeight="1">
      <c r="A40" s="5">
        <v>201</v>
      </c>
      <c r="B40" s="12" t="s">
        <v>20</v>
      </c>
      <c r="C40" s="10">
        <f>SUM(D40+E40)</f>
        <v>73.67</v>
      </c>
      <c r="D40" s="10">
        <v>53.67</v>
      </c>
      <c r="E40" s="10">
        <v>20</v>
      </c>
      <c r="F40" s="10">
        <f>SUM(G40+H40)</f>
        <v>47.75</v>
      </c>
      <c r="G40" s="10">
        <v>42.87</v>
      </c>
      <c r="H40" s="10">
        <v>4.88</v>
      </c>
      <c r="I40" s="7">
        <f>SUM((F40-C40)/C40)</f>
        <v>-0.35183928329034886</v>
      </c>
      <c r="J40" s="7">
        <f>SUM((G40-D40)/D40)</f>
        <v>-0.20122973728339863</v>
      </c>
      <c r="K40" s="7">
        <f>SUM((H40-E40)/E40)</f>
        <v>-0.756</v>
      </c>
    </row>
    <row r="41" spans="1:11" s="4" customFormat="1" ht="19.5" customHeight="1">
      <c r="A41" s="6" t="s">
        <v>10</v>
      </c>
      <c r="B41" s="12" t="s">
        <v>21</v>
      </c>
      <c r="C41" s="10">
        <f aca="true" t="shared" si="9" ref="C41:C52">SUM(D41+E41)</f>
        <v>73.67</v>
      </c>
      <c r="D41" s="10">
        <v>53.67</v>
      </c>
      <c r="E41" s="10">
        <v>20</v>
      </c>
      <c r="F41" s="10">
        <f>SUM(G41+H41)</f>
        <v>47.75</v>
      </c>
      <c r="G41" s="10">
        <v>42.87</v>
      </c>
      <c r="H41" s="10">
        <v>4.88</v>
      </c>
      <c r="I41" s="7">
        <f>SUM((F41-C41)/C41)</f>
        <v>-0.35183928329034886</v>
      </c>
      <c r="J41" s="7">
        <f>SUM((G41-D41)/D41)</f>
        <v>-0.20122973728339863</v>
      </c>
      <c r="K41" s="7">
        <f>SUM((H41-E41)/E41)</f>
        <v>-0.756</v>
      </c>
    </row>
    <row r="42" spans="1:11" s="4" customFormat="1" ht="19.5" customHeight="1">
      <c r="A42" s="6" t="s">
        <v>14</v>
      </c>
      <c r="B42" s="12" t="s">
        <v>24</v>
      </c>
      <c r="C42" s="10">
        <f t="shared" si="9"/>
        <v>20</v>
      </c>
      <c r="D42" s="10"/>
      <c r="E42" s="10">
        <v>20</v>
      </c>
      <c r="F42" s="10">
        <f>SUM(G42+H42)</f>
        <v>4.88</v>
      </c>
      <c r="G42" s="10"/>
      <c r="H42" s="10">
        <v>4.88</v>
      </c>
      <c r="I42" s="7">
        <f>SUM((F42-C42)/C42)</f>
        <v>-0.756</v>
      </c>
      <c r="J42" s="7"/>
      <c r="K42" s="7">
        <f>SUM((H42-E42)/E42)</f>
        <v>-0.756</v>
      </c>
    </row>
    <row r="43" spans="1:11" ht="19.5" customHeight="1">
      <c r="A43" s="6" t="s">
        <v>15</v>
      </c>
      <c r="B43" s="12" t="s">
        <v>39</v>
      </c>
      <c r="C43" s="10">
        <f t="shared" si="9"/>
        <v>53.67</v>
      </c>
      <c r="D43" s="10">
        <v>53.67</v>
      </c>
      <c r="E43" s="10"/>
      <c r="F43" s="10">
        <f aca="true" t="shared" si="10" ref="F43:F52">SUM(G43+H43)</f>
        <v>42.87</v>
      </c>
      <c r="G43" s="10">
        <v>42.87</v>
      </c>
      <c r="H43" s="10"/>
      <c r="I43" s="7">
        <f aca="true" t="shared" si="11" ref="I43:I52">SUM((F43-C43)/C43)</f>
        <v>-0.20122973728339863</v>
      </c>
      <c r="J43" s="7">
        <f aca="true" t="shared" si="12" ref="J43:J52">SUM((G43-D43)/D43)</f>
        <v>-0.20122973728339863</v>
      </c>
      <c r="K43" s="7"/>
    </row>
    <row r="44" spans="1:11" ht="19.5" customHeight="1">
      <c r="A44" s="5">
        <v>208</v>
      </c>
      <c r="B44" s="12" t="s">
        <v>27</v>
      </c>
      <c r="C44" s="10">
        <f t="shared" si="9"/>
        <v>8.23</v>
      </c>
      <c r="D44" s="10">
        <v>8.23</v>
      </c>
      <c r="E44" s="10"/>
      <c r="F44" s="10">
        <f t="shared" si="10"/>
        <v>6.99</v>
      </c>
      <c r="G44" s="10">
        <v>6.99</v>
      </c>
      <c r="H44" s="10"/>
      <c r="I44" s="7">
        <f t="shared" si="11"/>
        <v>-0.1506682867557716</v>
      </c>
      <c r="J44" s="7">
        <f t="shared" si="12"/>
        <v>-0.1506682867557716</v>
      </c>
      <c r="K44" s="7"/>
    </row>
    <row r="45" spans="1:11" ht="19.5" customHeight="1">
      <c r="A45" s="6" t="s">
        <v>8</v>
      </c>
      <c r="B45" s="12" t="s">
        <v>28</v>
      </c>
      <c r="C45" s="10">
        <f t="shared" si="9"/>
        <v>8.23</v>
      </c>
      <c r="D45" s="10">
        <v>8.23</v>
      </c>
      <c r="E45" s="10"/>
      <c r="F45" s="10">
        <f t="shared" si="10"/>
        <v>6.99</v>
      </c>
      <c r="G45" s="10">
        <v>6.99</v>
      </c>
      <c r="H45" s="10"/>
      <c r="I45" s="7">
        <f t="shared" si="11"/>
        <v>-0.1506682867557716</v>
      </c>
      <c r="J45" s="7">
        <f t="shared" si="12"/>
        <v>-0.1506682867557716</v>
      </c>
      <c r="K45" s="7"/>
    </row>
    <row r="46" spans="1:11" ht="19.5" customHeight="1">
      <c r="A46" s="6" t="s">
        <v>13</v>
      </c>
      <c r="B46" s="12" t="s">
        <v>29</v>
      </c>
      <c r="C46" s="10">
        <f t="shared" si="9"/>
        <v>0.38</v>
      </c>
      <c r="D46" s="10">
        <v>0.38</v>
      </c>
      <c r="E46" s="10"/>
      <c r="F46" s="10">
        <f t="shared" si="10"/>
        <v>1.01</v>
      </c>
      <c r="G46" s="10">
        <v>1.01</v>
      </c>
      <c r="H46" s="10"/>
      <c r="I46" s="7">
        <f t="shared" si="11"/>
        <v>1.6578947368421053</v>
      </c>
      <c r="J46" s="7">
        <f t="shared" si="12"/>
        <v>1.6578947368421053</v>
      </c>
      <c r="K46" s="7"/>
    </row>
    <row r="47" spans="1:11" s="4" customFormat="1" ht="19.5" customHeight="1">
      <c r="A47" s="6" t="s">
        <v>42</v>
      </c>
      <c r="B47" s="12" t="s">
        <v>41</v>
      </c>
      <c r="C47" s="10">
        <f t="shared" si="9"/>
        <v>7.85</v>
      </c>
      <c r="D47" s="10">
        <v>7.85</v>
      </c>
      <c r="E47" s="10"/>
      <c r="F47" s="10">
        <f t="shared" si="10"/>
        <v>5.98</v>
      </c>
      <c r="G47" s="10">
        <v>5.98</v>
      </c>
      <c r="H47" s="10"/>
      <c r="I47" s="7">
        <v>1</v>
      </c>
      <c r="J47" s="7">
        <v>1</v>
      </c>
      <c r="K47" s="7"/>
    </row>
    <row r="48" spans="1:11" ht="19.5" customHeight="1">
      <c r="A48" s="5">
        <v>210</v>
      </c>
      <c r="B48" s="12" t="s">
        <v>31</v>
      </c>
      <c r="C48" s="10">
        <f t="shared" si="9"/>
        <v>4.26</v>
      </c>
      <c r="D48" s="10">
        <v>4.26</v>
      </c>
      <c r="E48" s="10"/>
      <c r="F48" s="10">
        <f t="shared" si="10"/>
        <v>3.28</v>
      </c>
      <c r="G48" s="10">
        <v>3.28</v>
      </c>
      <c r="H48" s="10"/>
      <c r="I48" s="7">
        <f t="shared" si="11"/>
        <v>-0.23004694835680753</v>
      </c>
      <c r="J48" s="7">
        <f t="shared" si="12"/>
        <v>-0.23004694835680753</v>
      </c>
      <c r="K48" s="7"/>
    </row>
    <row r="49" spans="1:11" ht="19.5" customHeight="1">
      <c r="A49" s="6" t="s">
        <v>47</v>
      </c>
      <c r="B49" s="12" t="s">
        <v>32</v>
      </c>
      <c r="C49" s="10">
        <f t="shared" si="9"/>
        <v>4.14</v>
      </c>
      <c r="D49" s="10">
        <v>4.14</v>
      </c>
      <c r="E49" s="10"/>
      <c r="F49" s="10">
        <f t="shared" si="10"/>
        <v>3.16</v>
      </c>
      <c r="G49" s="10">
        <v>3.16</v>
      </c>
      <c r="H49" s="10"/>
      <c r="I49" s="7">
        <f t="shared" si="11"/>
        <v>-0.23671497584541054</v>
      </c>
      <c r="J49" s="7">
        <f t="shared" si="12"/>
        <v>-0.23671497584541054</v>
      </c>
      <c r="K49" s="7"/>
    </row>
    <row r="50" spans="1:11" ht="19.5" customHeight="1">
      <c r="A50" s="6" t="s">
        <v>13</v>
      </c>
      <c r="B50" s="12" t="s">
        <v>34</v>
      </c>
      <c r="C50" s="10">
        <f t="shared" si="9"/>
        <v>4.14</v>
      </c>
      <c r="D50" s="10">
        <v>4.14</v>
      </c>
      <c r="E50" s="10"/>
      <c r="F50" s="10">
        <f t="shared" si="10"/>
        <v>3.16</v>
      </c>
      <c r="G50" s="10">
        <v>3.16</v>
      </c>
      <c r="H50" s="10"/>
      <c r="I50" s="7">
        <f t="shared" si="11"/>
        <v>-0.23671497584541054</v>
      </c>
      <c r="J50" s="7">
        <f t="shared" si="12"/>
        <v>-0.23671497584541054</v>
      </c>
      <c r="K50" s="7"/>
    </row>
    <row r="51" spans="1:11" ht="19.5" customHeight="1">
      <c r="A51" s="6" t="s">
        <v>9</v>
      </c>
      <c r="B51" s="12" t="s">
        <v>35</v>
      </c>
      <c r="C51" s="10">
        <f t="shared" si="9"/>
        <v>0.12</v>
      </c>
      <c r="D51" s="10">
        <v>0.12</v>
      </c>
      <c r="E51" s="10"/>
      <c r="F51" s="10">
        <f t="shared" si="10"/>
        <v>0.12</v>
      </c>
      <c r="G51" s="10">
        <v>0.12</v>
      </c>
      <c r="H51" s="10"/>
      <c r="I51" s="7">
        <f t="shared" si="11"/>
        <v>0</v>
      </c>
      <c r="J51" s="7">
        <f t="shared" si="12"/>
        <v>0</v>
      </c>
      <c r="K51" s="7"/>
    </row>
    <row r="52" spans="1:11" ht="19.5" customHeight="1">
      <c r="A52" s="6" t="s">
        <v>18</v>
      </c>
      <c r="B52" s="12" t="s">
        <v>36</v>
      </c>
      <c r="C52" s="10">
        <f t="shared" si="9"/>
        <v>0.12</v>
      </c>
      <c r="D52" s="10">
        <v>0.12</v>
      </c>
      <c r="E52" s="10"/>
      <c r="F52" s="10">
        <f t="shared" si="10"/>
        <v>0.12</v>
      </c>
      <c r="G52" s="10">
        <v>0.12</v>
      </c>
      <c r="H52" s="10"/>
      <c r="I52" s="7">
        <f t="shared" si="11"/>
        <v>0</v>
      </c>
      <c r="J52" s="7">
        <f t="shared" si="12"/>
        <v>0</v>
      </c>
      <c r="K52" s="7"/>
    </row>
  </sheetData>
  <mergeCells count="5">
    <mergeCell ref="A2:K3"/>
    <mergeCell ref="A5:B5"/>
    <mergeCell ref="C5:E5"/>
    <mergeCell ref="F5:H5"/>
    <mergeCell ref="I5:K5"/>
  </mergeCells>
  <printOptions horizontalCentered="1" verticalCentered="1"/>
  <pageMargins left="0.7480314960629921" right="0.15748031496062992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cw2</dc:creator>
  <cp:keywords/>
  <dc:description/>
  <cp:lastModifiedBy>lenovo</cp:lastModifiedBy>
  <cp:lastPrinted>2017-02-04T00:50:58Z</cp:lastPrinted>
  <dcterms:created xsi:type="dcterms:W3CDTF">2015-02-11T08:17:29Z</dcterms:created>
  <dcterms:modified xsi:type="dcterms:W3CDTF">2018-02-05T07:04:54Z</dcterms:modified>
  <cp:category/>
  <cp:version/>
  <cp:contentType/>
  <cp:contentStatus/>
</cp:coreProperties>
</file>